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<sst xmlns="http://schemas.openxmlformats.org/spreadsheetml/2006/main" count="166" uniqueCount="75">
  <si>
    <t>序号</t>
  </si>
  <si>
    <t>学号</t>
  </si>
  <si>
    <t>姓名</t>
  </si>
  <si>
    <t>年级</t>
  </si>
  <si>
    <t>专业</t>
  </si>
  <si>
    <t>课程门数</t>
  </si>
  <si>
    <t>优良率</t>
  </si>
  <si>
    <t>课程成绩分</t>
  </si>
  <si>
    <t>课程成绩分*0.7</t>
  </si>
  <si>
    <t>社区表现分</t>
  </si>
  <si>
    <t>申请奖项</t>
  </si>
  <si>
    <t>政治面貌</t>
  </si>
  <si>
    <t>担任职务</t>
  </si>
  <si>
    <r>
      <t>发表文章</t>
    </r>
    <r>
      <rPr>
        <sz val="12"/>
        <rFont val="仿宋_GB2312"/>
        <family val="3"/>
      </rPr>
      <t>（具体到论文名称、出版刊物、页码、级别（包括JCR分区情况）、发表的具体时间、影响因子）</t>
    </r>
  </si>
  <si>
    <t>科研成果分</t>
  </si>
  <si>
    <t>本学年获奖情况</t>
  </si>
  <si>
    <t>其他（体育、文艺、义务献血）</t>
  </si>
  <si>
    <t>综合表现得分</t>
  </si>
  <si>
    <t>总得分</t>
  </si>
  <si>
    <t>其他</t>
  </si>
  <si>
    <t>备注</t>
  </si>
  <si>
    <t>优</t>
  </si>
  <si>
    <t>良</t>
  </si>
  <si>
    <t>总</t>
  </si>
  <si>
    <t>张雪珍</t>
  </si>
  <si>
    <t>2015级</t>
  </si>
  <si>
    <t>无机化学</t>
  </si>
  <si>
    <t>二等学业奖学金</t>
  </si>
  <si>
    <t>中共党员</t>
  </si>
  <si>
    <t>无</t>
  </si>
  <si>
    <t>吴文静</t>
  </si>
  <si>
    <t>分析化学</t>
  </si>
  <si>
    <t>共青团员</t>
  </si>
  <si>
    <t>院趣味英语团体一等奖+0.25</t>
  </si>
  <si>
    <t>谢娜</t>
  </si>
  <si>
    <t>徐晓霞</t>
  </si>
  <si>
    <t>请每位申请奖学金的同学，按照《华侨大学材料科学与工程学院各级各类研究生奖助学金评选办法》关于奖助学金评比的计算方法，填写该汇总表（研三学生如无成绩，不用填写学习成绩和课程成绩分），并与申请表一起，于10月18日下午5点前发至邮箱：zjx@hqu.edu.cn。</t>
  </si>
  <si>
    <t>材料学院2009-2010学年研究生奖助学金申请人情况汇总表</t>
  </si>
  <si>
    <t>学习情况</t>
  </si>
  <si>
    <t>优秀率</t>
  </si>
  <si>
    <t>社区表现</t>
  </si>
  <si>
    <t>发表文章</t>
  </si>
  <si>
    <t>其他（体育、文艺、义务献血、党校学习）</t>
  </si>
  <si>
    <t>拟评奖项</t>
  </si>
  <si>
    <t>钟国才</t>
  </si>
  <si>
    <t>2014级</t>
  </si>
  <si>
    <t>材料学</t>
  </si>
  <si>
    <t>二等学业奖学金</t>
  </si>
  <si>
    <t>共青团员</t>
  </si>
  <si>
    <t>无</t>
  </si>
  <si>
    <t>蔡艳琴</t>
  </si>
  <si>
    <t>吴燕</t>
  </si>
  <si>
    <t>分析化学</t>
  </si>
  <si>
    <t>中共党员</t>
  </si>
  <si>
    <t>吕冰洁</t>
  </si>
  <si>
    <t>党员</t>
  </si>
  <si>
    <t>院研会生活部干事+0.5</t>
  </si>
  <si>
    <t>无</t>
  </si>
  <si>
    <t>校趣味运动会+0.11</t>
  </si>
  <si>
    <t>肖上运</t>
  </si>
  <si>
    <t>有机化学</t>
  </si>
  <si>
    <t>合格</t>
  </si>
  <si>
    <t>群众</t>
  </si>
  <si>
    <t xml:space="preserve">  无</t>
  </si>
  <si>
    <t xml:space="preserve">          无</t>
  </si>
  <si>
    <t xml:space="preserve">   无</t>
  </si>
  <si>
    <t>饶长青</t>
  </si>
  <si>
    <t>有机化学</t>
  </si>
  <si>
    <t>合格</t>
  </si>
  <si>
    <t>参加校研会举办的“华研杯”篮球赛，并取得了第4名的成绩+0.05</t>
  </si>
  <si>
    <t>付文强</t>
  </si>
  <si>
    <t>高分子化学与物理</t>
  </si>
  <si>
    <t>拟推荐奖学金</t>
  </si>
  <si>
    <t>材料学院2015 -2016 学年研究生校级奖学金增补名单排序公示</t>
  </si>
  <si>
    <r>
      <t>花岗岩机制砂特点及对混凝土性能影响的试验研究，福建建材，</t>
    </r>
    <r>
      <rPr>
        <sz val="9"/>
        <rFont val="Times New Roman"/>
        <family val="1"/>
      </rPr>
      <t>18-21</t>
    </r>
    <r>
      <rPr>
        <sz val="9"/>
        <rFont val="宋体"/>
        <family val="0"/>
      </rPr>
      <t>页</t>
    </r>
    <r>
      <rPr>
        <sz val="9"/>
        <rFont val="Times New Roman"/>
        <family val="1"/>
      </rPr>
      <t>,2016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07</t>
    </r>
    <r>
      <rPr>
        <sz val="9"/>
        <rFont val="宋体"/>
        <family val="0"/>
      </rPr>
      <t>月</t>
    </r>
    <r>
      <rPr>
        <sz val="9"/>
        <rFont val="Times New Roman"/>
        <family val="1"/>
      </rPr>
      <t>20</t>
    </r>
    <r>
      <rPr>
        <sz val="9"/>
        <rFont val="宋体"/>
        <family val="0"/>
      </rPr>
      <t>日</t>
    </r>
    <r>
      <rPr>
        <sz val="9"/>
        <rFont val="Times New Roman"/>
        <family val="1"/>
      </rPr>
      <t>, 0.054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</si>
</sst>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);[Red]\(0.00\)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2"/>
      <name val="仿宋_GB2312"/>
      <family val="3"/>
    </font>
    <font>
      <b/>
      <sz val="12"/>
      <name val="楷体_GB2312"/>
      <family val="3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sz val="9"/>
      <name val="Times New Roman"/>
      <family val="1"/>
    </font>
    <font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6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9" borderId="4" applyNumberFormat="0" applyAlignment="0" applyProtection="0"/>
    <xf numFmtId="0" fontId="23" fillId="14" borderId="5" applyNumberFormat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6" fillId="10" borderId="0" applyNumberFormat="0" applyBorder="0" applyAlignment="0" applyProtection="0"/>
    <xf numFmtId="0" fontId="17" fillId="9" borderId="7" applyNumberFormat="0" applyAlignment="0" applyProtection="0"/>
    <xf numFmtId="0" fontId="15" fillId="3" borderId="4" applyNumberFormat="0" applyAlignment="0" applyProtection="0"/>
    <xf numFmtId="0" fontId="22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0" fontId="0" fillId="0" borderId="9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 wrapText="1"/>
    </xf>
    <xf numFmtId="10" fontId="27" fillId="0" borderId="9" xfId="0" applyNumberFormat="1" applyFont="1" applyFill="1" applyBorder="1" applyAlignment="1">
      <alignment horizontal="center" vertical="center"/>
    </xf>
    <xf numFmtId="181" fontId="27" fillId="0" borderId="9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181" fontId="0" fillId="0" borderId="9" xfId="0" applyNumberFormat="1" applyBorder="1" applyAlignment="1">
      <alignment horizontal="center" vertical="center"/>
    </xf>
    <xf numFmtId="181" fontId="0" fillId="0" borderId="0" xfId="0" applyNumberFormat="1" applyAlignment="1">
      <alignment vertical="center"/>
    </xf>
    <xf numFmtId="0" fontId="0" fillId="0" borderId="9" xfId="0" applyNumberFormat="1" applyBorder="1" applyAlignment="1">
      <alignment horizontal="center" vertical="center"/>
    </xf>
    <xf numFmtId="181" fontId="0" fillId="0" borderId="9" xfId="0" applyNumberFormat="1" applyFill="1" applyBorder="1" applyAlignment="1">
      <alignment horizontal="center" vertical="center"/>
    </xf>
    <xf numFmtId="0" fontId="0" fillId="18" borderId="9" xfId="0" applyFill="1" applyBorder="1" applyAlignment="1">
      <alignment horizontal="center" vertical="center"/>
    </xf>
    <xf numFmtId="181" fontId="0" fillId="18" borderId="9" xfId="0" applyNumberFormat="1" applyFill="1" applyBorder="1" applyAlignment="1">
      <alignment horizontal="center" vertical="center"/>
    </xf>
    <xf numFmtId="0" fontId="25" fillId="18" borderId="0" xfId="0" applyFont="1" applyFill="1" applyAlignment="1">
      <alignment horizontal="justify" vertical="center"/>
    </xf>
    <xf numFmtId="0" fontId="0" fillId="18" borderId="9" xfId="0" applyFont="1" applyFill="1" applyBorder="1" applyAlignment="1">
      <alignment horizontal="center" vertical="center"/>
    </xf>
    <xf numFmtId="176" fontId="0" fillId="18" borderId="9" xfId="0" applyNumberFormat="1" applyFill="1" applyBorder="1" applyAlignment="1">
      <alignment horizontal="center" vertical="center"/>
    </xf>
    <xf numFmtId="0" fontId="0" fillId="18" borderId="0" xfId="0" applyFill="1" applyAlignment="1">
      <alignment horizontal="center" vertical="center"/>
    </xf>
    <xf numFmtId="10" fontId="0" fillId="18" borderId="9" xfId="0" applyNumberFormat="1" applyFill="1" applyBorder="1" applyAlignment="1">
      <alignment horizontal="center" vertical="center"/>
    </xf>
    <xf numFmtId="0" fontId="0" fillId="18" borderId="9" xfId="0" applyNumberFormat="1" applyFill="1" applyBorder="1" applyAlignment="1">
      <alignment horizontal="center" vertical="center"/>
    </xf>
    <xf numFmtId="0" fontId="0" fillId="18" borderId="0" xfId="0" applyNumberFormat="1" applyFill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81" fontId="4" fillId="0" borderId="11" xfId="0" applyNumberFormat="1" applyFont="1" applyBorder="1" applyAlignment="1">
      <alignment horizontal="center" vertical="center" wrapText="1"/>
    </xf>
    <xf numFmtId="181" fontId="4" fillId="0" borderId="12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tabSelected="1" zoomScalePageLayoutView="0" workbookViewId="0" topLeftCell="J1">
      <selection activeCell="R6" sqref="R6"/>
    </sheetView>
  </sheetViews>
  <sheetFormatPr defaultColWidth="9.00390625" defaultRowHeight="14.25"/>
  <cols>
    <col min="1" max="1" width="3.25390625" style="0" customWidth="1"/>
    <col min="2" max="2" width="11.50390625" style="0" customWidth="1"/>
    <col min="3" max="3" width="8.00390625" style="0" customWidth="1"/>
    <col min="4" max="4" width="7.375" style="0" customWidth="1"/>
    <col min="5" max="5" width="16.50390625" style="0" customWidth="1"/>
    <col min="6" max="7" width="3.25390625" style="0" customWidth="1"/>
    <col min="8" max="8" width="4.625" style="0" customWidth="1"/>
    <col min="9" max="9" width="8.75390625" style="0" customWidth="1"/>
    <col min="10" max="10" width="7.875" style="0" customWidth="1"/>
    <col min="11" max="11" width="6.75390625" style="14" customWidth="1"/>
    <col min="12" max="12" width="5.25390625" style="0" customWidth="1"/>
    <col min="13" max="13" width="16.00390625" style="0" customWidth="1"/>
    <col min="14" max="14" width="9.125" style="0" customWidth="1"/>
    <col min="15" max="15" width="24.50390625" style="0" customWidth="1"/>
    <col min="16" max="16" width="31.375" style="0" customWidth="1"/>
    <col min="17" max="18" width="6.75390625" style="0" customWidth="1"/>
    <col min="19" max="19" width="26.625" style="0" customWidth="1"/>
    <col min="20" max="20" width="7.375" style="0" customWidth="1"/>
    <col min="21" max="21" width="7.375" style="4" customWidth="1"/>
    <col min="22" max="22" width="16.75390625" style="0" customWidth="1"/>
    <col min="23" max="23" width="6.125" style="0" customWidth="1"/>
  </cols>
  <sheetData>
    <row r="1" spans="1:23" ht="47.25" customHeight="1">
      <c r="A1" s="30" t="s">
        <v>73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1:23" ht="14.25" customHeight="1">
      <c r="A2" s="28" t="s">
        <v>0</v>
      </c>
      <c r="B2" s="31" t="s">
        <v>1</v>
      </c>
      <c r="C2" s="28" t="s">
        <v>2</v>
      </c>
      <c r="D2" s="28" t="s">
        <v>3</v>
      </c>
      <c r="E2" s="28" t="s">
        <v>4</v>
      </c>
      <c r="F2" s="28" t="s">
        <v>5</v>
      </c>
      <c r="G2" s="28"/>
      <c r="H2" s="28"/>
      <c r="I2" s="28" t="s">
        <v>6</v>
      </c>
      <c r="J2" s="28" t="s">
        <v>7</v>
      </c>
      <c r="K2" s="33" t="s">
        <v>8</v>
      </c>
      <c r="L2" s="28" t="s">
        <v>9</v>
      </c>
      <c r="M2" s="28" t="s">
        <v>10</v>
      </c>
      <c r="N2" s="28" t="s">
        <v>11</v>
      </c>
      <c r="O2" s="28" t="s">
        <v>12</v>
      </c>
      <c r="P2" s="28" t="s">
        <v>13</v>
      </c>
      <c r="Q2" s="28" t="s">
        <v>14</v>
      </c>
      <c r="R2" s="31" t="s">
        <v>15</v>
      </c>
      <c r="S2" s="28" t="s">
        <v>16</v>
      </c>
      <c r="T2" s="28" t="s">
        <v>17</v>
      </c>
      <c r="U2" s="29" t="s">
        <v>18</v>
      </c>
      <c r="V2" s="28" t="s">
        <v>72</v>
      </c>
      <c r="W2" s="28" t="s">
        <v>20</v>
      </c>
    </row>
    <row r="3" spans="1:23" s="5" customFormat="1" ht="66" customHeight="1">
      <c r="A3" s="28"/>
      <c r="B3" s="32"/>
      <c r="C3" s="28"/>
      <c r="D3" s="28"/>
      <c r="E3" s="28"/>
      <c r="F3" s="2" t="s">
        <v>21</v>
      </c>
      <c r="G3" s="2" t="s">
        <v>22</v>
      </c>
      <c r="H3" s="2" t="s">
        <v>23</v>
      </c>
      <c r="I3" s="28"/>
      <c r="J3" s="28"/>
      <c r="K3" s="34"/>
      <c r="L3" s="28"/>
      <c r="M3" s="28"/>
      <c r="N3" s="28"/>
      <c r="O3" s="28"/>
      <c r="P3" s="28"/>
      <c r="Q3" s="28"/>
      <c r="R3" s="32"/>
      <c r="S3" s="28"/>
      <c r="T3" s="28"/>
      <c r="U3" s="29"/>
      <c r="V3" s="28"/>
      <c r="W3" s="28"/>
    </row>
    <row r="4" spans="1:23" s="22" customFormat="1" ht="30" customHeight="1">
      <c r="A4" s="17">
        <v>1</v>
      </c>
      <c r="B4" s="17">
        <v>1400202051</v>
      </c>
      <c r="C4" s="17" t="s">
        <v>44</v>
      </c>
      <c r="D4" s="17" t="s">
        <v>45</v>
      </c>
      <c r="E4" s="17" t="s">
        <v>46</v>
      </c>
      <c r="F4" s="17">
        <v>0</v>
      </c>
      <c r="G4" s="17">
        <v>0</v>
      </c>
      <c r="H4" s="17">
        <v>0</v>
      </c>
      <c r="I4" s="17">
        <v>0</v>
      </c>
      <c r="J4" s="17">
        <v>0</v>
      </c>
      <c r="K4" s="18">
        <v>0</v>
      </c>
      <c r="L4" s="17" t="s">
        <v>61</v>
      </c>
      <c r="M4" s="17" t="s">
        <v>27</v>
      </c>
      <c r="N4" s="17" t="s">
        <v>32</v>
      </c>
      <c r="O4" s="17" t="s">
        <v>49</v>
      </c>
      <c r="P4" s="19" t="s">
        <v>74</v>
      </c>
      <c r="Q4" s="17"/>
      <c r="R4" s="20" t="s">
        <v>49</v>
      </c>
      <c r="S4" s="17" t="s">
        <v>29</v>
      </c>
      <c r="T4" s="17"/>
      <c r="U4" s="21"/>
      <c r="V4" s="17" t="s">
        <v>27</v>
      </c>
      <c r="W4" s="17"/>
    </row>
    <row r="5" spans="1:23" s="22" customFormat="1" ht="30" customHeight="1">
      <c r="A5" s="17">
        <v>2</v>
      </c>
      <c r="B5" s="17">
        <v>1511302008</v>
      </c>
      <c r="C5" s="17" t="s">
        <v>24</v>
      </c>
      <c r="D5" s="17" t="s">
        <v>25</v>
      </c>
      <c r="E5" s="17" t="s">
        <v>26</v>
      </c>
      <c r="F5" s="17">
        <v>5</v>
      </c>
      <c r="G5" s="17">
        <v>6</v>
      </c>
      <c r="H5" s="17">
        <v>16</v>
      </c>
      <c r="I5" s="23">
        <v>0.6875</v>
      </c>
      <c r="J5" s="17">
        <v>61.25</v>
      </c>
      <c r="K5" s="18">
        <f aca="true" t="shared" si="0" ref="K5:K14">J5*0.7</f>
        <v>42.875</v>
      </c>
      <c r="L5" s="17" t="s">
        <v>61</v>
      </c>
      <c r="M5" s="17" t="s">
        <v>27</v>
      </c>
      <c r="N5" s="17" t="s">
        <v>28</v>
      </c>
      <c r="O5" s="17" t="s">
        <v>29</v>
      </c>
      <c r="P5" s="17" t="s">
        <v>29</v>
      </c>
      <c r="Q5" s="17" t="s">
        <v>29</v>
      </c>
      <c r="R5" s="17" t="s">
        <v>29</v>
      </c>
      <c r="S5" s="17" t="s">
        <v>29</v>
      </c>
      <c r="T5" s="17">
        <v>0</v>
      </c>
      <c r="U5" s="21">
        <v>42.875</v>
      </c>
      <c r="V5" s="17" t="s">
        <v>27</v>
      </c>
      <c r="W5" s="17"/>
    </row>
    <row r="6" spans="1:23" s="22" customFormat="1" ht="30" customHeight="1">
      <c r="A6" s="17">
        <v>3</v>
      </c>
      <c r="B6" s="17">
        <v>1511302005</v>
      </c>
      <c r="C6" s="17" t="s">
        <v>34</v>
      </c>
      <c r="D6" s="17" t="s">
        <v>25</v>
      </c>
      <c r="E6" s="17" t="s">
        <v>26</v>
      </c>
      <c r="F6" s="17">
        <v>5</v>
      </c>
      <c r="G6" s="17">
        <v>6</v>
      </c>
      <c r="H6" s="17">
        <v>16</v>
      </c>
      <c r="I6" s="23">
        <v>0.6875</v>
      </c>
      <c r="J6" s="17">
        <v>61.25</v>
      </c>
      <c r="K6" s="18">
        <f t="shared" si="0"/>
        <v>42.875</v>
      </c>
      <c r="L6" s="17" t="s">
        <v>61</v>
      </c>
      <c r="M6" s="17" t="s">
        <v>27</v>
      </c>
      <c r="N6" s="17" t="s">
        <v>32</v>
      </c>
      <c r="O6" s="17" t="s">
        <v>29</v>
      </c>
      <c r="P6" s="17" t="s">
        <v>29</v>
      </c>
      <c r="Q6" s="17" t="s">
        <v>29</v>
      </c>
      <c r="R6" s="17" t="s">
        <v>29</v>
      </c>
      <c r="S6" s="17" t="s">
        <v>29</v>
      </c>
      <c r="T6" s="17">
        <v>0</v>
      </c>
      <c r="U6" s="21">
        <v>42.875</v>
      </c>
      <c r="V6" s="17" t="s">
        <v>27</v>
      </c>
      <c r="W6" s="17"/>
    </row>
    <row r="7" spans="1:23" s="25" customFormat="1" ht="30" customHeight="1">
      <c r="A7" s="17">
        <v>4</v>
      </c>
      <c r="B7" s="24">
        <v>1511302034</v>
      </c>
      <c r="C7" s="24" t="s">
        <v>54</v>
      </c>
      <c r="D7" s="17" t="s">
        <v>25</v>
      </c>
      <c r="E7" s="24" t="s">
        <v>71</v>
      </c>
      <c r="F7" s="24">
        <v>6</v>
      </c>
      <c r="G7" s="24">
        <v>4</v>
      </c>
      <c r="H7" s="24">
        <v>16</v>
      </c>
      <c r="I7" s="23">
        <v>0.625</v>
      </c>
      <c r="J7" s="24">
        <v>57.5</v>
      </c>
      <c r="K7" s="18">
        <f>J7*0.7</f>
        <v>40.25</v>
      </c>
      <c r="L7" s="17" t="s">
        <v>61</v>
      </c>
      <c r="M7" s="17" t="s">
        <v>27</v>
      </c>
      <c r="N7" s="24" t="s">
        <v>55</v>
      </c>
      <c r="O7" s="24" t="s">
        <v>56</v>
      </c>
      <c r="P7" s="24" t="s">
        <v>57</v>
      </c>
      <c r="Q7" s="24" t="s">
        <v>57</v>
      </c>
      <c r="R7" s="24" t="s">
        <v>57</v>
      </c>
      <c r="S7" s="24" t="s">
        <v>58</v>
      </c>
      <c r="T7" s="24">
        <v>0.61</v>
      </c>
      <c r="U7" s="18">
        <f>T7+K7</f>
        <v>40.86</v>
      </c>
      <c r="V7" s="17" t="s">
        <v>27</v>
      </c>
      <c r="W7" s="24"/>
    </row>
    <row r="8" spans="1:23" s="22" customFormat="1" ht="30" customHeight="1">
      <c r="A8" s="17">
        <v>5</v>
      </c>
      <c r="B8" s="17">
        <v>1511302017</v>
      </c>
      <c r="C8" s="17" t="s">
        <v>51</v>
      </c>
      <c r="D8" s="17" t="s">
        <v>25</v>
      </c>
      <c r="E8" s="17" t="s">
        <v>52</v>
      </c>
      <c r="F8" s="17">
        <v>1</v>
      </c>
      <c r="G8" s="17">
        <v>11</v>
      </c>
      <c r="H8" s="17">
        <v>17</v>
      </c>
      <c r="I8" s="23">
        <v>0.7059</v>
      </c>
      <c r="J8" s="17">
        <v>57.65</v>
      </c>
      <c r="K8" s="18">
        <f>J8*0.7</f>
        <v>40.355</v>
      </c>
      <c r="L8" s="17" t="s">
        <v>61</v>
      </c>
      <c r="M8" s="17" t="s">
        <v>27</v>
      </c>
      <c r="N8" s="17" t="s">
        <v>53</v>
      </c>
      <c r="O8" s="17"/>
      <c r="P8" s="17"/>
      <c r="Q8" s="17"/>
      <c r="R8" s="17"/>
      <c r="S8" s="17" t="s">
        <v>33</v>
      </c>
      <c r="T8" s="17">
        <v>0.25</v>
      </c>
      <c r="U8" s="18">
        <f>T8+K8</f>
        <v>40.605</v>
      </c>
      <c r="V8" s="17" t="s">
        <v>27</v>
      </c>
      <c r="W8" s="17"/>
    </row>
    <row r="9" spans="1:23" s="5" customFormat="1" ht="30" customHeight="1">
      <c r="A9" s="3">
        <v>6</v>
      </c>
      <c r="B9" s="3">
        <v>1511302016</v>
      </c>
      <c r="C9" s="3" t="s">
        <v>30</v>
      </c>
      <c r="D9" s="3" t="s">
        <v>25</v>
      </c>
      <c r="E9" s="3" t="s">
        <v>31</v>
      </c>
      <c r="F9" s="3">
        <v>2</v>
      </c>
      <c r="G9" s="3">
        <v>9</v>
      </c>
      <c r="H9" s="3">
        <v>16</v>
      </c>
      <c r="I9" s="6">
        <v>0.6875</v>
      </c>
      <c r="J9" s="3">
        <v>57.5</v>
      </c>
      <c r="K9" s="13">
        <f t="shared" si="0"/>
        <v>40.25</v>
      </c>
      <c r="L9" s="3" t="s">
        <v>61</v>
      </c>
      <c r="M9" s="3" t="s">
        <v>27</v>
      </c>
      <c r="N9" s="3" t="s">
        <v>32</v>
      </c>
      <c r="O9" s="3" t="s">
        <v>29</v>
      </c>
      <c r="P9" s="3" t="s">
        <v>29</v>
      </c>
      <c r="Q9" s="3" t="s">
        <v>29</v>
      </c>
      <c r="R9" s="3" t="s">
        <v>29</v>
      </c>
      <c r="S9" s="3" t="s">
        <v>33</v>
      </c>
      <c r="T9" s="3">
        <v>0.25</v>
      </c>
      <c r="U9" s="7">
        <v>40.5</v>
      </c>
      <c r="V9" s="3"/>
      <c r="W9" s="3"/>
    </row>
    <row r="10" spans="1:23" s="12" customFormat="1" ht="46.5" customHeight="1">
      <c r="A10" s="3">
        <v>7</v>
      </c>
      <c r="B10" s="8">
        <v>1511302021</v>
      </c>
      <c r="C10" s="8" t="s">
        <v>66</v>
      </c>
      <c r="D10" s="3" t="s">
        <v>25</v>
      </c>
      <c r="E10" s="9" t="s">
        <v>67</v>
      </c>
      <c r="F10" s="8">
        <v>5</v>
      </c>
      <c r="G10" s="8">
        <v>5</v>
      </c>
      <c r="H10" s="8">
        <v>16</v>
      </c>
      <c r="I10" s="10">
        <v>0.625</v>
      </c>
      <c r="J10" s="8">
        <v>56.25</v>
      </c>
      <c r="K10" s="11">
        <v>39.375</v>
      </c>
      <c r="L10" s="8" t="s">
        <v>68</v>
      </c>
      <c r="M10" s="3" t="s">
        <v>27</v>
      </c>
      <c r="N10" s="9" t="s">
        <v>53</v>
      </c>
      <c r="O10" s="9" t="s">
        <v>57</v>
      </c>
      <c r="P10" s="9" t="s">
        <v>57</v>
      </c>
      <c r="Q10" s="3"/>
      <c r="R10" s="3"/>
      <c r="S10" s="9" t="s">
        <v>69</v>
      </c>
      <c r="T10" s="8">
        <v>0.05</v>
      </c>
      <c r="U10" s="11">
        <v>39.425</v>
      </c>
      <c r="V10" s="3"/>
      <c r="W10" s="3"/>
    </row>
    <row r="11" spans="1:23" s="5" customFormat="1" ht="30" customHeight="1">
      <c r="A11" s="3">
        <v>8</v>
      </c>
      <c r="B11" s="3">
        <v>1511302006</v>
      </c>
      <c r="C11" s="3" t="s">
        <v>35</v>
      </c>
      <c r="D11" s="3" t="s">
        <v>25</v>
      </c>
      <c r="E11" s="3" t="s">
        <v>26</v>
      </c>
      <c r="F11" s="3">
        <v>5</v>
      </c>
      <c r="G11" s="3">
        <v>5</v>
      </c>
      <c r="H11" s="3">
        <v>16</v>
      </c>
      <c r="I11" s="6">
        <v>0.625</v>
      </c>
      <c r="J11" s="3">
        <v>56.25</v>
      </c>
      <c r="K11" s="13">
        <f t="shared" si="0"/>
        <v>39.375</v>
      </c>
      <c r="L11" s="3" t="s">
        <v>61</v>
      </c>
      <c r="M11" s="3" t="s">
        <v>47</v>
      </c>
      <c r="N11" s="3" t="s">
        <v>48</v>
      </c>
      <c r="O11" s="3" t="s">
        <v>29</v>
      </c>
      <c r="P11" s="3" t="s">
        <v>29</v>
      </c>
      <c r="Q11" s="3" t="s">
        <v>29</v>
      </c>
      <c r="R11" s="3" t="s">
        <v>29</v>
      </c>
      <c r="S11" s="3" t="s">
        <v>29</v>
      </c>
      <c r="T11" s="3">
        <v>0</v>
      </c>
      <c r="U11" s="7">
        <v>39.38</v>
      </c>
      <c r="V11" s="3"/>
      <c r="W11" s="3"/>
    </row>
    <row r="12" spans="1:23" s="5" customFormat="1" ht="30" customHeight="1">
      <c r="A12" s="3">
        <v>9</v>
      </c>
      <c r="B12" s="3">
        <v>1511302001</v>
      </c>
      <c r="C12" s="3" t="s">
        <v>50</v>
      </c>
      <c r="D12" s="3" t="s">
        <v>25</v>
      </c>
      <c r="E12" s="3" t="s">
        <v>26</v>
      </c>
      <c r="F12" s="3">
        <v>5</v>
      </c>
      <c r="G12" s="3">
        <v>5</v>
      </c>
      <c r="H12" s="3">
        <v>16</v>
      </c>
      <c r="I12" s="6">
        <v>0.625</v>
      </c>
      <c r="J12" s="3">
        <v>56.25</v>
      </c>
      <c r="K12" s="13">
        <f t="shared" si="0"/>
        <v>39.375</v>
      </c>
      <c r="L12" s="3" t="s">
        <v>61</v>
      </c>
      <c r="M12" s="3" t="s">
        <v>27</v>
      </c>
      <c r="N12" s="3" t="s">
        <v>32</v>
      </c>
      <c r="O12" s="3" t="s">
        <v>29</v>
      </c>
      <c r="P12" s="3" t="s">
        <v>29</v>
      </c>
      <c r="Q12" s="3" t="s">
        <v>29</v>
      </c>
      <c r="R12" s="3" t="s">
        <v>29</v>
      </c>
      <c r="S12" s="3" t="s">
        <v>29</v>
      </c>
      <c r="T12" s="3">
        <v>0</v>
      </c>
      <c r="U12" s="7">
        <v>39.38</v>
      </c>
      <c r="V12" s="3"/>
      <c r="W12" s="3"/>
    </row>
    <row r="13" spans="1:23" s="12" customFormat="1" ht="45.75" customHeight="1">
      <c r="A13" s="3">
        <v>10</v>
      </c>
      <c r="B13" s="8">
        <v>1511302019</v>
      </c>
      <c r="C13" s="8" t="s">
        <v>70</v>
      </c>
      <c r="D13" s="3" t="s">
        <v>25</v>
      </c>
      <c r="E13" s="9" t="s">
        <v>60</v>
      </c>
      <c r="F13" s="8">
        <v>4</v>
      </c>
      <c r="G13" s="8">
        <v>6</v>
      </c>
      <c r="H13" s="8">
        <v>16</v>
      </c>
      <c r="I13" s="10">
        <v>0.625</v>
      </c>
      <c r="J13" s="8">
        <v>55</v>
      </c>
      <c r="K13" s="11">
        <v>38.5</v>
      </c>
      <c r="L13" s="8" t="s">
        <v>61</v>
      </c>
      <c r="M13" s="3" t="s">
        <v>27</v>
      </c>
      <c r="N13" s="9" t="s">
        <v>32</v>
      </c>
      <c r="O13" s="9" t="s">
        <v>29</v>
      </c>
      <c r="P13" s="9" t="s">
        <v>29</v>
      </c>
      <c r="Q13" s="3"/>
      <c r="R13" s="3"/>
      <c r="S13" s="9" t="s">
        <v>29</v>
      </c>
      <c r="T13" s="8"/>
      <c r="U13" s="11">
        <v>38.5</v>
      </c>
      <c r="V13" s="3"/>
      <c r="W13" s="3"/>
    </row>
    <row r="14" spans="1:23" s="5" customFormat="1" ht="30" customHeight="1">
      <c r="A14" s="3">
        <v>11</v>
      </c>
      <c r="B14" s="15">
        <v>1511302024</v>
      </c>
      <c r="C14" s="3" t="s">
        <v>59</v>
      </c>
      <c r="D14" s="3" t="s">
        <v>25</v>
      </c>
      <c r="E14" s="3" t="s">
        <v>60</v>
      </c>
      <c r="F14" s="3">
        <v>2</v>
      </c>
      <c r="G14" s="3">
        <v>8</v>
      </c>
      <c r="H14" s="3">
        <v>16</v>
      </c>
      <c r="I14" s="6">
        <v>0.625</v>
      </c>
      <c r="J14" s="3">
        <v>52.5</v>
      </c>
      <c r="K14" s="16">
        <f t="shared" si="0"/>
        <v>36.75</v>
      </c>
      <c r="L14" s="3" t="s">
        <v>61</v>
      </c>
      <c r="M14" s="3" t="s">
        <v>27</v>
      </c>
      <c r="N14" s="3" t="s">
        <v>62</v>
      </c>
      <c r="O14" s="3" t="s">
        <v>63</v>
      </c>
      <c r="P14" s="3" t="s">
        <v>64</v>
      </c>
      <c r="Q14" s="3"/>
      <c r="R14" s="3" t="s">
        <v>63</v>
      </c>
      <c r="S14" s="3" t="s">
        <v>65</v>
      </c>
      <c r="T14" s="3"/>
      <c r="U14" s="3">
        <v>36.75</v>
      </c>
      <c r="V14" s="3"/>
      <c r="W14" s="3"/>
    </row>
    <row r="15" spans="1:23" ht="24.75" customHeight="1">
      <c r="A15" s="26" t="s">
        <v>36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</row>
    <row r="16" spans="1:23" ht="30.7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</row>
  </sheetData>
  <sheetProtection/>
  <mergeCells count="23">
    <mergeCell ref="M2:M3"/>
    <mergeCell ref="N2:N3"/>
    <mergeCell ref="O2:O3"/>
    <mergeCell ref="A1:W1"/>
    <mergeCell ref="F2:H2"/>
    <mergeCell ref="A2:A3"/>
    <mergeCell ref="B2:B3"/>
    <mergeCell ref="C2:C3"/>
    <mergeCell ref="D2:D3"/>
    <mergeCell ref="E2:E3"/>
    <mergeCell ref="I2:I3"/>
    <mergeCell ref="J2:J3"/>
    <mergeCell ref="K2:K3"/>
    <mergeCell ref="A15:W16"/>
    <mergeCell ref="T2:T3"/>
    <mergeCell ref="U2:U3"/>
    <mergeCell ref="V2:V3"/>
    <mergeCell ref="W2:W3"/>
    <mergeCell ref="P2:P3"/>
    <mergeCell ref="Q2:Q3"/>
    <mergeCell ref="R2:R3"/>
    <mergeCell ref="S2:S3"/>
    <mergeCell ref="L2:L3"/>
  </mergeCells>
  <printOptions/>
  <pageMargins left="0.2" right="0.29" top="0.39" bottom="0.39" header="0.21" footer="0.22"/>
  <pageSetup horizontalDpi="300" verticalDpi="3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"/>
  <sheetViews>
    <sheetView zoomScalePageLayoutView="0" workbookViewId="0" topLeftCell="A1">
      <selection activeCell="A22" sqref="A22"/>
    </sheetView>
  </sheetViews>
  <sheetFormatPr defaultColWidth="9.00390625" defaultRowHeight="14.25"/>
  <sheetData>
    <row r="1" spans="1:22" ht="22.5">
      <c r="A1" s="30" t="s">
        <v>37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ht="14.25">
      <c r="A2" s="35" t="s">
        <v>0</v>
      </c>
      <c r="B2" s="35" t="s">
        <v>2</v>
      </c>
      <c r="C2" s="35" t="s">
        <v>3</v>
      </c>
      <c r="D2" s="35" t="s">
        <v>4</v>
      </c>
      <c r="E2" s="35" t="s">
        <v>38</v>
      </c>
      <c r="F2" s="35"/>
      <c r="G2" s="35"/>
      <c r="H2" s="35" t="s">
        <v>39</v>
      </c>
      <c r="I2" s="35" t="s">
        <v>6</v>
      </c>
      <c r="J2" s="35" t="s">
        <v>7</v>
      </c>
      <c r="K2" s="35" t="s">
        <v>40</v>
      </c>
      <c r="L2" s="35" t="s">
        <v>10</v>
      </c>
      <c r="M2" s="35" t="s">
        <v>11</v>
      </c>
      <c r="N2" s="35" t="s">
        <v>12</v>
      </c>
      <c r="O2" s="35" t="s">
        <v>41</v>
      </c>
      <c r="P2" s="35" t="s">
        <v>14</v>
      </c>
      <c r="Q2" s="35" t="s">
        <v>42</v>
      </c>
      <c r="R2" s="35" t="s">
        <v>17</v>
      </c>
      <c r="S2" s="35" t="s">
        <v>18</v>
      </c>
      <c r="T2" s="35" t="s">
        <v>19</v>
      </c>
      <c r="U2" s="35" t="s">
        <v>43</v>
      </c>
      <c r="V2" s="35" t="s">
        <v>20</v>
      </c>
    </row>
    <row r="3" spans="1:22" ht="14.25">
      <c r="A3" s="35"/>
      <c r="B3" s="35"/>
      <c r="C3" s="35"/>
      <c r="D3" s="35"/>
      <c r="E3" s="1" t="s">
        <v>21</v>
      </c>
      <c r="F3" s="1" t="s">
        <v>22</v>
      </c>
      <c r="G3" s="1" t="s">
        <v>23</v>
      </c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</sheetData>
  <sheetProtection/>
  <mergeCells count="21">
    <mergeCell ref="A1:V1"/>
    <mergeCell ref="E2:G2"/>
    <mergeCell ref="A2:A3"/>
    <mergeCell ref="B2:B3"/>
    <mergeCell ref="C2:C3"/>
    <mergeCell ref="D2:D3"/>
    <mergeCell ref="H2:H3"/>
    <mergeCell ref="I2:I3"/>
    <mergeCell ref="J2:J3"/>
    <mergeCell ref="K2:K3"/>
    <mergeCell ref="L2:L3"/>
    <mergeCell ref="M2:M3"/>
    <mergeCell ref="N2:N3"/>
    <mergeCell ref="O2:O3"/>
    <mergeCell ref="V2:V3"/>
    <mergeCell ref="P2:P3"/>
    <mergeCell ref="Q2:Q3"/>
    <mergeCell ref="R2:R3"/>
    <mergeCell ref="S2:S3"/>
    <mergeCell ref="T2:T3"/>
    <mergeCell ref="U2:U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陈俊源</dc:creator>
  <cp:keywords/>
  <dc:description/>
  <cp:lastModifiedBy>周家璇</cp:lastModifiedBy>
  <cp:lastPrinted>2011-10-21T01:32:15Z</cp:lastPrinted>
  <dcterms:created xsi:type="dcterms:W3CDTF">2010-10-31T11:39:47Z</dcterms:created>
  <dcterms:modified xsi:type="dcterms:W3CDTF">2016-10-26T08:08:49Z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